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celormittal-my.sharepoint.com/personal/tatyana_abramova2_arcelormittal_com/Documents/Документы со старого ПК/Менеджер/Графики работы/2025/"/>
    </mc:Choice>
  </mc:AlternateContent>
  <xr:revisionPtr revIDLastSave="81" documentId="8_{F2638CE5-556C-48B5-9BBE-F45D715B3825}" xr6:coauthVersionLast="47" xr6:coauthVersionMax="47" xr10:uidLastSave="{31F649D6-D258-4A48-8D05-984F283087B5}"/>
  <bookViews>
    <workbookView xWindow="-120" yWindow="-120" windowWidth="29040" windowHeight="15840" xr2:uid="{00000000-000D-0000-FFFF-FFFF00000000}"/>
  </bookViews>
  <sheets>
    <sheet name="042 печать" sheetId="4" r:id="rId1"/>
    <sheet name="Аркуш1" sheetId="5" r:id="rId2"/>
  </sheets>
  <definedNames>
    <definedName name="line1" localSheetId="0">'042 печать'!$C$4:$AI$4</definedName>
    <definedName name="line1">#REF!</definedName>
    <definedName name="_xlnm.Print_Area" localSheetId="0">'042 печать'!$A$1:$AI$20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5" i="5" l="1"/>
  <c r="AH15" i="5"/>
  <c r="AI14" i="5"/>
  <c r="AH14" i="5"/>
  <c r="AI13" i="5"/>
  <c r="AH13" i="5"/>
  <c r="AI12" i="5"/>
  <c r="AH12" i="5"/>
  <c r="AI11" i="5"/>
  <c r="AH11" i="5"/>
  <c r="AI10" i="5"/>
  <c r="AH10" i="5"/>
  <c r="AI9" i="5"/>
  <c r="AH9" i="5"/>
  <c r="AI8" i="5"/>
  <c r="AH8" i="5"/>
  <c r="AI7" i="5"/>
  <c r="AH7" i="5"/>
  <c r="AI6" i="5"/>
  <c r="AH6" i="5"/>
  <c r="AI5" i="5"/>
  <c r="AH5" i="5"/>
  <c r="AH4" i="5"/>
  <c r="AI4" i="5" s="1"/>
  <c r="AI16" i="5" s="1"/>
  <c r="AK13" i="4"/>
  <c r="AM13" i="4" s="1"/>
  <c r="AJ16" i="4"/>
  <c r="AH4" i="4"/>
  <c r="AI4" i="4" s="1"/>
  <c r="AI15" i="4"/>
  <c r="AK15" i="4" s="1"/>
  <c r="AM15" i="4" s="1"/>
  <c r="AH15" i="4"/>
  <c r="AI14" i="4"/>
  <c r="AK14" i="4" s="1"/>
  <c r="AM14" i="4" s="1"/>
  <c r="AH14" i="4"/>
  <c r="AI13" i="4"/>
  <c r="AH13" i="4"/>
  <c r="AI12" i="4"/>
  <c r="AK12" i="4" s="1"/>
  <c r="AM12" i="4" s="1"/>
  <c r="AH12" i="4"/>
  <c r="AI11" i="4"/>
  <c r="AK11" i="4" s="1"/>
  <c r="AM11" i="4" s="1"/>
  <c r="AH11" i="4"/>
  <c r="AI10" i="4"/>
  <c r="AK10" i="4" s="1"/>
  <c r="AM10" i="4" s="1"/>
  <c r="AH10" i="4"/>
  <c r="AI9" i="4"/>
  <c r="AK9" i="4" s="1"/>
  <c r="AM9" i="4" s="1"/>
  <c r="AH9" i="4"/>
  <c r="AI8" i="4"/>
  <c r="AK8" i="4" s="1"/>
  <c r="AM8" i="4" s="1"/>
  <c r="AH8" i="4"/>
  <c r="AI7" i="4"/>
  <c r="AK7" i="4" s="1"/>
  <c r="AM7" i="4" s="1"/>
  <c r="AH7" i="4"/>
  <c r="AI6" i="4"/>
  <c r="AK6" i="4" s="1"/>
  <c r="AM6" i="4" s="1"/>
  <c r="AH6" i="4"/>
  <c r="AI5" i="4"/>
  <c r="AK5" i="4" s="1"/>
  <c r="AM5" i="4" s="1"/>
  <c r="AH5" i="4"/>
  <c r="AH16" i="5" l="1"/>
  <c r="AK4" i="4"/>
  <c r="AI16" i="4"/>
  <c r="AH16" i="4"/>
  <c r="AK16" i="4" l="1"/>
  <c r="AM4" i="4"/>
  <c r="AM16" i="4" s="1"/>
</calcChain>
</file>

<file path=xl/sharedStrings.xml><?xml version="1.0" encoding="utf-8"?>
<sst xmlns="http://schemas.openxmlformats.org/spreadsheetml/2006/main" count="772" uniqueCount="23">
  <si>
    <t>Місяці</t>
  </si>
  <si>
    <t>Кіл-ть змін</t>
  </si>
  <si>
    <t>Кіл-ть годин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</si>
  <si>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</si>
  <si>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</si>
  <si>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</si>
  <si>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</si>
  <si>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</si>
  <si>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</si>
  <si>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</si>
  <si>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</si>
  <si>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</si>
  <si>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</si>
  <si>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</si>
  <si>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</si>
  <si>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Разом за рік:</t>
  </si>
  <si>
    <t>Числа місяця</t>
  </si>
  <si>
    <t>Д</t>
  </si>
  <si>
    <t>-</t>
  </si>
  <si>
    <t>Умовні позначення:</t>
  </si>
  <si>
    <r>
      <rPr>
        <b/>
        <sz val="13"/>
        <rFont val="Times New Roman"/>
        <family val="1"/>
        <charset val="204"/>
      </rPr>
      <t xml:space="preserve">Примітка: </t>
    </r>
    <r>
      <rPr>
        <sz val="13"/>
        <rFont val="Times New Roman"/>
        <family val="1"/>
        <charset val="204"/>
      </rPr>
      <t xml:space="preserve"> Обідня перерва 45 хвилин. Початок робочого дня для працівників виробничих ділянок з 7:00, загальноцехового персоналу, працівників служб та управлінь підприємства з 8:00.  Початок і закінчення робочої зміни встановлюється розпорядженням по структурному підрозділу. </t>
    </r>
  </si>
  <si>
    <r>
      <rPr>
        <b/>
        <sz val="13"/>
        <color theme="1"/>
        <rFont val="Times New Roman"/>
        <family val="1"/>
        <charset val="204"/>
      </rPr>
      <t xml:space="preserve">Д  </t>
    </r>
    <r>
      <rPr>
        <sz val="13"/>
        <color theme="1"/>
        <rFont val="Times New Roman"/>
        <family val="1"/>
        <charset val="204"/>
      </rPr>
      <t xml:space="preserve">- Денна зміна 8 г. (У системі SAP HR технічний графік 042_7 з 07:00 до 15:45; 042_8 з 08:00 до 16:45)
</t>
    </r>
    <r>
      <rPr>
        <b/>
        <sz val="13"/>
        <color theme="1"/>
        <rFont val="Times New Roman"/>
        <family val="1"/>
        <charset val="204"/>
      </rPr>
      <t xml:space="preserve"> -- </t>
    </r>
    <r>
      <rPr>
        <sz val="13"/>
        <color theme="1"/>
        <rFont val="Times New Roman"/>
        <family val="1"/>
        <charset val="204"/>
      </rPr>
      <t xml:space="preserve">- Вихідний </t>
    </r>
  </si>
  <si>
    <t>ГРАФІК РОБОТИ №   042
(однозмінний із двома вихідними днями в суботу та неділю при 40-годинному робочому тижні)
персоналу ПАТ "АрселорМіттал Кривий Ріг"
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</si>
</sst>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/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/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0" xfId="0" applyFill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2" fillId="0" borderId="28" xfId="0" applyFont="1" applyBorder="1" applyAlignment="1">
      <alignment horizontal="left" vertical="top"/>
    </xf>
    <xf numFmtId="0" fontId="2" fillId="0" borderId="29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0"/>
  <sheetViews>
    <sheetView tabSelected="1" zoomScale="82" zoomScaleNormal="82" zoomScaleSheetLayoutView="71" workbookViewId="0">
      <selection sqref="A1:AI19"/>
    </sheetView>
  </sheetViews>
  <sheetFormatPr defaultRowHeight="15" x14ac:dyDescent="0.25"/>
  <cols>
    <col min="1" max="2" width="9.42578125" customWidth="1"/>
    <col min="3" max="33" width="4.5703125" customWidth="1"/>
    <col min="34" max="34" width="10.5703125" customWidth="1"/>
    <col min="35" max="35" width="9.7109375" customWidth="1"/>
  </cols>
  <sheetData>
    <row r="1" spans="1:39" ht="70.5" customHeight="1" thickBot="1" x14ac:dyDescent="0.3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9" s="6" customFormat="1" ht="20.25" customHeight="1" thickTop="1" thickBot="1" x14ac:dyDescent="0.3">
      <c r="A2" s="26" t="s">
        <v>0</v>
      </c>
      <c r="B2" s="47"/>
      <c r="C2" s="49" t="s">
        <v>16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/>
      <c r="AH2" s="24" t="s">
        <v>1</v>
      </c>
      <c r="AI2" s="24" t="s">
        <v>2</v>
      </c>
    </row>
    <row r="3" spans="1:39" s="1" customFormat="1" ht="27.75" customHeight="1" thickTop="1" thickBot="1" x14ac:dyDescent="0.3">
      <c r="A3" s="35"/>
      <c r="B3" s="48"/>
      <c r="C3" s="7">
        <v>1</v>
      </c>
      <c r="D3" s="8">
        <v>2</v>
      </c>
      <c r="E3" s="8">
        <v>3</v>
      </c>
      <c r="F3" s="8">
        <v>4</v>
      </c>
      <c r="G3" s="8">
        <v>5</v>
      </c>
      <c r="H3" s="8">
        <v>6</v>
      </c>
      <c r="I3" s="8">
        <v>7</v>
      </c>
      <c r="J3" s="8">
        <v>8</v>
      </c>
      <c r="K3" s="8">
        <v>9</v>
      </c>
      <c r="L3" s="8">
        <v>10</v>
      </c>
      <c r="M3" s="8">
        <v>11</v>
      </c>
      <c r="N3" s="8">
        <v>12</v>
      </c>
      <c r="O3" s="8">
        <v>13</v>
      </c>
      <c r="P3" s="8">
        <v>14</v>
      </c>
      <c r="Q3" s="8">
        <v>15</v>
      </c>
      <c r="R3" s="8">
        <v>16</v>
      </c>
      <c r="S3" s="8">
        <v>17</v>
      </c>
      <c r="T3" s="8">
        <v>18</v>
      </c>
      <c r="U3" s="8">
        <v>19</v>
      </c>
      <c r="V3" s="8">
        <v>20</v>
      </c>
      <c r="W3" s="8">
        <v>21</v>
      </c>
      <c r="X3" s="8">
        <v>22</v>
      </c>
      <c r="Y3" s="8">
        <v>23</v>
      </c>
      <c r="Z3" s="8">
        <v>24</v>
      </c>
      <c r="AA3" s="8">
        <v>25</v>
      </c>
      <c r="AB3" s="8">
        <v>26</v>
      </c>
      <c r="AC3" s="8">
        <v>27</v>
      </c>
      <c r="AD3" s="8">
        <v>28</v>
      </c>
      <c r="AE3" s="8">
        <v>29</v>
      </c>
      <c r="AF3" s="8">
        <v>30</v>
      </c>
      <c r="AG3" s="9">
        <v>31</v>
      </c>
      <c r="AH3" s="25"/>
      <c r="AI3" s="25"/>
    </row>
    <row r="4" spans="1:39" ht="23.25" customHeight="1" thickTop="1" x14ac:dyDescent="0.25">
      <c r="A4" s="26" t="s">
        <v>3</v>
      </c>
      <c r="B4" s="27"/>
      <c r="C4" s="18" t="s">
        <v>18</v>
      </c>
      <c r="D4" s="14" t="s">
        <v>17</v>
      </c>
      <c r="E4" s="14" t="s">
        <v>17</v>
      </c>
      <c r="F4" s="14" t="s">
        <v>18</v>
      </c>
      <c r="G4" s="14" t="s">
        <v>18</v>
      </c>
      <c r="H4" s="14" t="s">
        <v>17</v>
      </c>
      <c r="I4" s="14" t="s">
        <v>17</v>
      </c>
      <c r="J4" s="14" t="s">
        <v>17</v>
      </c>
      <c r="K4" s="14" t="s">
        <v>17</v>
      </c>
      <c r="L4" s="14" t="s">
        <v>17</v>
      </c>
      <c r="M4" s="14" t="s">
        <v>18</v>
      </c>
      <c r="N4" s="14" t="s">
        <v>18</v>
      </c>
      <c r="O4" s="14" t="s">
        <v>17</v>
      </c>
      <c r="P4" s="14" t="s">
        <v>17</v>
      </c>
      <c r="Q4" s="14" t="s">
        <v>17</v>
      </c>
      <c r="R4" s="14" t="s">
        <v>17</v>
      </c>
      <c r="S4" s="14" t="s">
        <v>17</v>
      </c>
      <c r="T4" s="14" t="s">
        <v>18</v>
      </c>
      <c r="U4" s="14" t="s">
        <v>18</v>
      </c>
      <c r="V4" s="14" t="s">
        <v>17</v>
      </c>
      <c r="W4" s="14" t="s">
        <v>17</v>
      </c>
      <c r="X4" s="14" t="s">
        <v>17</v>
      </c>
      <c r="Y4" s="14" t="s">
        <v>17</v>
      </c>
      <c r="Z4" s="14" t="s">
        <v>17</v>
      </c>
      <c r="AA4" s="14" t="s">
        <v>18</v>
      </c>
      <c r="AB4" s="14" t="s">
        <v>18</v>
      </c>
      <c r="AC4" s="14" t="s">
        <v>17</v>
      </c>
      <c r="AD4" s="14" t="s">
        <v>17</v>
      </c>
      <c r="AE4" s="14" t="s">
        <v>17</v>
      </c>
      <c r="AF4" s="14" t="s">
        <v>17</v>
      </c>
      <c r="AG4" s="14" t="s">
        <v>17</v>
      </c>
      <c r="AH4" s="3">
        <f>COUNTIF(C4:AG4,"Д")+COUNTIF(C4:AG4,"Д'")</f>
        <v>22</v>
      </c>
      <c r="AI4" s="3">
        <f>COUNTIF(C4:AG4,"Д")*8+COUNTIF(D4:AH4,"Д'")*7</f>
        <v>176</v>
      </c>
      <c r="AJ4">
        <v>-8</v>
      </c>
      <c r="AK4">
        <f>AI4-AJ4</f>
        <v>184</v>
      </c>
      <c r="AL4">
        <v>8</v>
      </c>
      <c r="AM4">
        <f>AK4+AL4+AJ4</f>
        <v>184</v>
      </c>
    </row>
    <row r="5" spans="1:39" ht="23.25" customHeight="1" x14ac:dyDescent="0.25">
      <c r="A5" s="22" t="s">
        <v>4</v>
      </c>
      <c r="B5" s="23"/>
      <c r="C5" s="14" t="s">
        <v>18</v>
      </c>
      <c r="D5" s="14" t="s">
        <v>18</v>
      </c>
      <c r="E5" s="14" t="s">
        <v>17</v>
      </c>
      <c r="F5" s="14" t="s">
        <v>17</v>
      </c>
      <c r="G5" s="14" t="s">
        <v>17</v>
      </c>
      <c r="H5" s="14" t="s">
        <v>17</v>
      </c>
      <c r="I5" s="14" t="s">
        <v>17</v>
      </c>
      <c r="J5" s="14" t="s">
        <v>18</v>
      </c>
      <c r="K5" s="14" t="s">
        <v>18</v>
      </c>
      <c r="L5" s="14" t="s">
        <v>17</v>
      </c>
      <c r="M5" s="14" t="s">
        <v>17</v>
      </c>
      <c r="N5" s="14" t="s">
        <v>17</v>
      </c>
      <c r="O5" s="14" t="s">
        <v>17</v>
      </c>
      <c r="P5" s="14" t="s">
        <v>17</v>
      </c>
      <c r="Q5" s="14" t="s">
        <v>18</v>
      </c>
      <c r="R5" s="14" t="s">
        <v>18</v>
      </c>
      <c r="S5" s="14" t="s">
        <v>17</v>
      </c>
      <c r="T5" s="14" t="s">
        <v>17</v>
      </c>
      <c r="U5" s="14" t="s">
        <v>17</v>
      </c>
      <c r="V5" s="14" t="s">
        <v>17</v>
      </c>
      <c r="W5" s="14" t="s">
        <v>17</v>
      </c>
      <c r="X5" s="14" t="s">
        <v>18</v>
      </c>
      <c r="Y5" s="14" t="s">
        <v>18</v>
      </c>
      <c r="Z5" s="14" t="s">
        <v>17</v>
      </c>
      <c r="AA5" s="14" t="s">
        <v>17</v>
      </c>
      <c r="AB5" s="14" t="s">
        <v>17</v>
      </c>
      <c r="AC5" s="14" t="s">
        <v>17</v>
      </c>
      <c r="AD5" s="14" t="s">
        <v>17</v>
      </c>
      <c r="AE5" s="12"/>
      <c r="AF5" s="12"/>
      <c r="AG5" s="13"/>
      <c r="AH5" s="4">
        <f>COUNTIF(C5:AG5,"Д")+COUNTIF(C5:AG5,"Д'")</f>
        <v>20</v>
      </c>
      <c r="AI5" s="4">
        <f>COUNTIF(C5:AG5,"Д")*8+COUNTIF(C5:AG5,"Д'")*7</f>
        <v>160</v>
      </c>
      <c r="AK5">
        <f t="shared" ref="AK5:AK15" si="0">AI5-AJ5</f>
        <v>160</v>
      </c>
      <c r="AM5">
        <f t="shared" ref="AM5:AM15" si="1">AK5+AL5+AJ5</f>
        <v>160</v>
      </c>
    </row>
    <row r="6" spans="1:39" ht="23.25" customHeight="1" x14ac:dyDescent="0.25">
      <c r="A6" s="22" t="s">
        <v>5</v>
      </c>
      <c r="B6" s="23"/>
      <c r="C6" s="14" t="s">
        <v>18</v>
      </c>
      <c r="D6" s="14" t="s">
        <v>18</v>
      </c>
      <c r="E6" s="14" t="s">
        <v>17</v>
      </c>
      <c r="F6" s="14" t="s">
        <v>17</v>
      </c>
      <c r="G6" s="14" t="s">
        <v>17</v>
      </c>
      <c r="H6" s="14" t="s">
        <v>17</v>
      </c>
      <c r="I6" s="14" t="s">
        <v>17</v>
      </c>
      <c r="J6" s="14" t="s">
        <v>18</v>
      </c>
      <c r="K6" s="14" t="s">
        <v>18</v>
      </c>
      <c r="L6" s="14" t="s">
        <v>17</v>
      </c>
      <c r="M6" s="14" t="s">
        <v>17</v>
      </c>
      <c r="N6" s="14" t="s">
        <v>17</v>
      </c>
      <c r="O6" s="14" t="s">
        <v>17</v>
      </c>
      <c r="P6" s="14" t="s">
        <v>17</v>
      </c>
      <c r="Q6" s="14" t="s">
        <v>18</v>
      </c>
      <c r="R6" s="14" t="s">
        <v>18</v>
      </c>
      <c r="S6" s="14" t="s">
        <v>17</v>
      </c>
      <c r="T6" s="14" t="s">
        <v>17</v>
      </c>
      <c r="U6" s="14" t="s">
        <v>17</v>
      </c>
      <c r="V6" s="14" t="s">
        <v>17</v>
      </c>
      <c r="W6" s="14" t="s">
        <v>17</v>
      </c>
      <c r="X6" s="14" t="s">
        <v>18</v>
      </c>
      <c r="Y6" s="14" t="s">
        <v>18</v>
      </c>
      <c r="Z6" s="14" t="s">
        <v>17</v>
      </c>
      <c r="AA6" s="14" t="s">
        <v>17</v>
      </c>
      <c r="AB6" s="14" t="s">
        <v>17</v>
      </c>
      <c r="AC6" s="14" t="s">
        <v>17</v>
      </c>
      <c r="AD6" s="14" t="s">
        <v>17</v>
      </c>
      <c r="AE6" s="15" t="s">
        <v>18</v>
      </c>
      <c r="AF6" s="15" t="s">
        <v>18</v>
      </c>
      <c r="AG6" s="11" t="s">
        <v>17</v>
      </c>
      <c r="AH6" s="4">
        <f t="shared" ref="AH6:AH13" si="2">COUNTIF(C6:AG6,"Д")+COUNTIF(C6:AG6,"Д'")</f>
        <v>21</v>
      </c>
      <c r="AI6" s="4">
        <f t="shared" ref="AI6:AI14" si="3">COUNTIF(C6:AG6,"Д")*8+COUNTIF(C6:AG6,"Д'")*7</f>
        <v>168</v>
      </c>
      <c r="AJ6">
        <v>1</v>
      </c>
      <c r="AK6">
        <f t="shared" si="0"/>
        <v>167</v>
      </c>
      <c r="AL6">
        <v>8</v>
      </c>
      <c r="AM6">
        <f t="shared" si="1"/>
        <v>176</v>
      </c>
    </row>
    <row r="7" spans="1:39" ht="23.25" customHeight="1" x14ac:dyDescent="0.25">
      <c r="A7" s="22" t="s">
        <v>6</v>
      </c>
      <c r="B7" s="23"/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18</v>
      </c>
      <c r="H7" s="12" t="s">
        <v>18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18</v>
      </c>
      <c r="O7" s="12" t="s">
        <v>18</v>
      </c>
      <c r="P7" s="12" t="s">
        <v>17</v>
      </c>
      <c r="Q7" s="12" t="s">
        <v>17</v>
      </c>
      <c r="R7" s="12" t="s">
        <v>17</v>
      </c>
      <c r="S7" s="12" t="s">
        <v>17</v>
      </c>
      <c r="T7" s="12" t="s">
        <v>17</v>
      </c>
      <c r="U7" s="12" t="s">
        <v>18</v>
      </c>
      <c r="V7" s="12" t="s">
        <v>18</v>
      </c>
      <c r="W7" s="14" t="s">
        <v>17</v>
      </c>
      <c r="X7" s="12" t="s">
        <v>17</v>
      </c>
      <c r="Y7" s="12" t="s">
        <v>17</v>
      </c>
      <c r="Z7" s="12" t="s">
        <v>17</v>
      </c>
      <c r="AA7" s="12" t="s">
        <v>17</v>
      </c>
      <c r="AB7" s="12" t="s">
        <v>18</v>
      </c>
      <c r="AC7" s="12" t="s">
        <v>18</v>
      </c>
      <c r="AD7" s="12" t="s">
        <v>17</v>
      </c>
      <c r="AE7" s="12" t="s">
        <v>17</v>
      </c>
      <c r="AF7" s="12" t="s">
        <v>17</v>
      </c>
      <c r="AG7" s="13"/>
      <c r="AH7" s="4">
        <f t="shared" si="2"/>
        <v>22</v>
      </c>
      <c r="AI7" s="4">
        <f t="shared" si="3"/>
        <v>176</v>
      </c>
      <c r="AJ7">
        <v>1</v>
      </c>
      <c r="AK7">
        <f t="shared" si="0"/>
        <v>175</v>
      </c>
      <c r="AM7">
        <f t="shared" si="1"/>
        <v>176</v>
      </c>
    </row>
    <row r="8" spans="1:39" ht="23.25" customHeight="1" x14ac:dyDescent="0.25">
      <c r="A8" s="22" t="s">
        <v>7</v>
      </c>
      <c r="B8" s="23"/>
      <c r="C8" s="19" t="s">
        <v>18</v>
      </c>
      <c r="D8" s="12" t="s">
        <v>17</v>
      </c>
      <c r="E8" s="12" t="s">
        <v>18</v>
      </c>
      <c r="F8" s="12" t="s">
        <v>18</v>
      </c>
      <c r="G8" s="12" t="s">
        <v>17</v>
      </c>
      <c r="H8" s="12" t="s">
        <v>17</v>
      </c>
      <c r="I8" s="12" t="s">
        <v>17</v>
      </c>
      <c r="J8" s="19" t="s">
        <v>18</v>
      </c>
      <c r="K8" s="12" t="s">
        <v>17</v>
      </c>
      <c r="L8" s="12" t="s">
        <v>18</v>
      </c>
      <c r="M8" s="12" t="s">
        <v>18</v>
      </c>
      <c r="N8" s="12" t="s">
        <v>17</v>
      </c>
      <c r="O8" s="12" t="s">
        <v>17</v>
      </c>
      <c r="P8" s="12" t="s">
        <v>17</v>
      </c>
      <c r="Q8" s="12" t="s">
        <v>17</v>
      </c>
      <c r="R8" s="12" t="s">
        <v>17</v>
      </c>
      <c r="S8" s="12" t="s">
        <v>18</v>
      </c>
      <c r="T8" s="12" t="s">
        <v>18</v>
      </c>
      <c r="U8" s="12" t="s">
        <v>17</v>
      </c>
      <c r="V8" s="12" t="s">
        <v>17</v>
      </c>
      <c r="W8" s="12" t="s">
        <v>17</v>
      </c>
      <c r="X8" s="12" t="s">
        <v>17</v>
      </c>
      <c r="Y8" s="12" t="s">
        <v>17</v>
      </c>
      <c r="Z8" s="12" t="s">
        <v>18</v>
      </c>
      <c r="AA8" s="12" t="s">
        <v>18</v>
      </c>
      <c r="AB8" s="12" t="s">
        <v>17</v>
      </c>
      <c r="AC8" s="12" t="s">
        <v>17</v>
      </c>
      <c r="AD8" s="12" t="s">
        <v>17</v>
      </c>
      <c r="AE8" s="12" t="s">
        <v>17</v>
      </c>
      <c r="AF8" s="12" t="s">
        <v>17</v>
      </c>
      <c r="AG8" s="12" t="s">
        <v>18</v>
      </c>
      <c r="AH8" s="4">
        <f t="shared" si="2"/>
        <v>20</v>
      </c>
      <c r="AI8" s="4">
        <f t="shared" si="3"/>
        <v>160</v>
      </c>
      <c r="AJ8">
        <v>9</v>
      </c>
      <c r="AK8">
        <f t="shared" si="0"/>
        <v>151</v>
      </c>
      <c r="AL8">
        <v>16</v>
      </c>
      <c r="AM8">
        <f t="shared" si="1"/>
        <v>176</v>
      </c>
    </row>
    <row r="9" spans="1:39" ht="23.25" customHeight="1" x14ac:dyDescent="0.25">
      <c r="A9" s="22" t="s">
        <v>8</v>
      </c>
      <c r="B9" s="23"/>
      <c r="C9" s="14" t="s">
        <v>18</v>
      </c>
      <c r="D9" s="14" t="s">
        <v>17</v>
      </c>
      <c r="E9" s="14" t="s">
        <v>17</v>
      </c>
      <c r="F9" s="14" t="s">
        <v>17</v>
      </c>
      <c r="G9" s="14" t="s">
        <v>17</v>
      </c>
      <c r="H9" s="14" t="s">
        <v>17</v>
      </c>
      <c r="I9" s="14" t="s">
        <v>18</v>
      </c>
      <c r="J9" s="14" t="s">
        <v>18</v>
      </c>
      <c r="K9" s="12" t="s">
        <v>17</v>
      </c>
      <c r="L9" s="14" t="s">
        <v>17</v>
      </c>
      <c r="M9" s="14" t="s">
        <v>17</v>
      </c>
      <c r="N9" s="14" t="s">
        <v>17</v>
      </c>
      <c r="O9" s="14" t="s">
        <v>17</v>
      </c>
      <c r="P9" s="14" t="s">
        <v>18</v>
      </c>
      <c r="Q9" s="14" t="s">
        <v>18</v>
      </c>
      <c r="R9" s="14" t="s">
        <v>17</v>
      </c>
      <c r="S9" s="14" t="s">
        <v>17</v>
      </c>
      <c r="T9" s="14" t="s">
        <v>17</v>
      </c>
      <c r="U9" s="14" t="s">
        <v>17</v>
      </c>
      <c r="V9" s="14" t="s">
        <v>17</v>
      </c>
      <c r="W9" s="14" t="s">
        <v>18</v>
      </c>
      <c r="X9" s="14" t="s">
        <v>18</v>
      </c>
      <c r="Y9" s="14" t="s">
        <v>17</v>
      </c>
      <c r="Z9" s="14" t="s">
        <v>17</v>
      </c>
      <c r="AA9" s="14" t="s">
        <v>17</v>
      </c>
      <c r="AB9" s="14" t="s">
        <v>17</v>
      </c>
      <c r="AC9" s="12" t="s">
        <v>17</v>
      </c>
      <c r="AD9" s="14" t="s">
        <v>18</v>
      </c>
      <c r="AE9" s="14" t="s">
        <v>18</v>
      </c>
      <c r="AF9" s="12" t="s">
        <v>17</v>
      </c>
      <c r="AG9" s="13"/>
      <c r="AH9" s="4">
        <f t="shared" si="2"/>
        <v>21</v>
      </c>
      <c r="AI9" s="4">
        <f t="shared" si="3"/>
        <v>168</v>
      </c>
      <c r="AJ9">
        <v>9</v>
      </c>
      <c r="AK9">
        <f t="shared" si="0"/>
        <v>159</v>
      </c>
      <c r="AL9">
        <v>8</v>
      </c>
      <c r="AM9">
        <f t="shared" si="1"/>
        <v>176</v>
      </c>
    </row>
    <row r="10" spans="1:39" ht="23.25" customHeight="1" x14ac:dyDescent="0.25">
      <c r="A10" s="22" t="s">
        <v>9</v>
      </c>
      <c r="B10" s="23"/>
      <c r="C10" s="12" t="s">
        <v>17</v>
      </c>
      <c r="D10" s="12" t="s">
        <v>17</v>
      </c>
      <c r="E10" s="12" t="s">
        <v>17</v>
      </c>
      <c r="F10" s="12" t="s">
        <v>17</v>
      </c>
      <c r="G10" s="12" t="s">
        <v>18</v>
      </c>
      <c r="H10" s="12" t="s">
        <v>18</v>
      </c>
      <c r="I10" s="12" t="s">
        <v>17</v>
      </c>
      <c r="J10" s="12" t="s">
        <v>17</v>
      </c>
      <c r="K10" s="12" t="s">
        <v>17</v>
      </c>
      <c r="L10" s="12" t="s">
        <v>17</v>
      </c>
      <c r="M10" s="12" t="s">
        <v>17</v>
      </c>
      <c r="N10" s="12" t="s">
        <v>18</v>
      </c>
      <c r="O10" s="12" t="s">
        <v>18</v>
      </c>
      <c r="P10" s="12" t="s">
        <v>17</v>
      </c>
      <c r="Q10" s="20" t="s">
        <v>18</v>
      </c>
      <c r="R10" s="12" t="s">
        <v>17</v>
      </c>
      <c r="S10" s="12" t="s">
        <v>17</v>
      </c>
      <c r="T10" s="12" t="s">
        <v>17</v>
      </c>
      <c r="U10" s="12" t="s">
        <v>18</v>
      </c>
      <c r="V10" s="12" t="s">
        <v>18</v>
      </c>
      <c r="W10" s="12" t="s">
        <v>17</v>
      </c>
      <c r="X10" s="12" t="s">
        <v>17</v>
      </c>
      <c r="Y10" s="12" t="s">
        <v>17</v>
      </c>
      <c r="Z10" s="12" t="s">
        <v>17</v>
      </c>
      <c r="AA10" s="12" t="s">
        <v>17</v>
      </c>
      <c r="AB10" s="12" t="s">
        <v>18</v>
      </c>
      <c r="AC10" s="12" t="s">
        <v>18</v>
      </c>
      <c r="AD10" s="12" t="s">
        <v>17</v>
      </c>
      <c r="AE10" s="12" t="s">
        <v>17</v>
      </c>
      <c r="AF10" s="13" t="s">
        <v>17</v>
      </c>
      <c r="AG10" s="13" t="s">
        <v>17</v>
      </c>
      <c r="AH10" s="4">
        <f t="shared" si="2"/>
        <v>22</v>
      </c>
      <c r="AI10" s="4">
        <f t="shared" si="3"/>
        <v>176</v>
      </c>
      <c r="AK10">
        <f t="shared" si="0"/>
        <v>176</v>
      </c>
      <c r="AL10">
        <v>8</v>
      </c>
      <c r="AM10">
        <f t="shared" si="1"/>
        <v>184</v>
      </c>
    </row>
    <row r="11" spans="1:39" ht="23.25" customHeight="1" x14ac:dyDescent="0.25">
      <c r="A11" s="22" t="s">
        <v>10</v>
      </c>
      <c r="B11" s="23"/>
      <c r="C11" s="12" t="s">
        <v>17</v>
      </c>
      <c r="D11" s="12" t="s">
        <v>18</v>
      </c>
      <c r="E11" s="12" t="s">
        <v>18</v>
      </c>
      <c r="F11" s="12" t="s">
        <v>17</v>
      </c>
      <c r="G11" s="12" t="s">
        <v>17</v>
      </c>
      <c r="H11" s="12" t="s">
        <v>17</v>
      </c>
      <c r="I11" s="12" t="s">
        <v>17</v>
      </c>
      <c r="J11" s="12" t="s">
        <v>17</v>
      </c>
      <c r="K11" s="12" t="s">
        <v>18</v>
      </c>
      <c r="L11" s="12" t="s">
        <v>18</v>
      </c>
      <c r="M11" s="12" t="s">
        <v>17</v>
      </c>
      <c r="N11" s="12" t="s">
        <v>17</v>
      </c>
      <c r="O11" s="12" t="s">
        <v>17</v>
      </c>
      <c r="P11" s="12" t="s">
        <v>17</v>
      </c>
      <c r="Q11" s="12" t="s">
        <v>17</v>
      </c>
      <c r="R11" s="12" t="s">
        <v>18</v>
      </c>
      <c r="S11" s="12" t="s">
        <v>18</v>
      </c>
      <c r="T11" s="12" t="s">
        <v>17</v>
      </c>
      <c r="U11" s="12" t="s">
        <v>17</v>
      </c>
      <c r="V11" s="12" t="s">
        <v>17</v>
      </c>
      <c r="W11" s="12" t="s">
        <v>17</v>
      </c>
      <c r="X11" s="12" t="s">
        <v>17</v>
      </c>
      <c r="Y11" s="12" t="s">
        <v>18</v>
      </c>
      <c r="Z11" s="12" t="s">
        <v>18</v>
      </c>
      <c r="AA11" s="12" t="s">
        <v>17</v>
      </c>
      <c r="AB11" s="12" t="s">
        <v>17</v>
      </c>
      <c r="AC11" s="12" t="s">
        <v>17</v>
      </c>
      <c r="AD11" s="12" t="s">
        <v>17</v>
      </c>
      <c r="AE11" s="12" t="s">
        <v>17</v>
      </c>
      <c r="AF11" s="12" t="s">
        <v>18</v>
      </c>
      <c r="AG11" s="12" t="s">
        <v>18</v>
      </c>
      <c r="AH11" s="4">
        <f t="shared" si="2"/>
        <v>21</v>
      </c>
      <c r="AI11" s="4">
        <f t="shared" si="3"/>
        <v>168</v>
      </c>
      <c r="AJ11">
        <v>9</v>
      </c>
      <c r="AK11">
        <f t="shared" si="0"/>
        <v>159</v>
      </c>
      <c r="AM11">
        <f t="shared" si="1"/>
        <v>168</v>
      </c>
    </row>
    <row r="12" spans="1:39" ht="23.25" customHeight="1" x14ac:dyDescent="0.25">
      <c r="A12" s="22" t="s">
        <v>11</v>
      </c>
      <c r="B12" s="23"/>
      <c r="C12" s="12" t="s">
        <v>17</v>
      </c>
      <c r="D12" s="12" t="s">
        <v>17</v>
      </c>
      <c r="E12" s="12" t="s">
        <v>17</v>
      </c>
      <c r="F12" s="12" t="s">
        <v>17</v>
      </c>
      <c r="G12" s="12" t="s">
        <v>17</v>
      </c>
      <c r="H12" s="12" t="s">
        <v>18</v>
      </c>
      <c r="I12" s="12" t="s">
        <v>18</v>
      </c>
      <c r="J12" s="12" t="s">
        <v>17</v>
      </c>
      <c r="K12" s="12" t="s">
        <v>17</v>
      </c>
      <c r="L12" s="12" t="s">
        <v>17</v>
      </c>
      <c r="M12" s="12" t="s">
        <v>17</v>
      </c>
      <c r="N12" s="12" t="s">
        <v>17</v>
      </c>
      <c r="O12" s="12" t="s">
        <v>18</v>
      </c>
      <c r="P12" s="12" t="s">
        <v>18</v>
      </c>
      <c r="Q12" s="12" t="s">
        <v>17</v>
      </c>
      <c r="R12" s="12" t="s">
        <v>17</v>
      </c>
      <c r="S12" s="12" t="s">
        <v>17</v>
      </c>
      <c r="T12" s="12" t="s">
        <v>17</v>
      </c>
      <c r="U12" s="12" t="s">
        <v>17</v>
      </c>
      <c r="V12" s="12" t="s">
        <v>18</v>
      </c>
      <c r="W12" s="12" t="s">
        <v>18</v>
      </c>
      <c r="X12" s="12" t="s">
        <v>17</v>
      </c>
      <c r="Y12" s="12" t="s">
        <v>17</v>
      </c>
      <c r="Z12" s="12" t="s">
        <v>17</v>
      </c>
      <c r="AA12" s="12" t="s">
        <v>17</v>
      </c>
      <c r="AB12" s="12" t="s">
        <v>17</v>
      </c>
      <c r="AC12" s="12" t="s">
        <v>18</v>
      </c>
      <c r="AD12" s="12" t="s">
        <v>18</v>
      </c>
      <c r="AE12" s="12" t="s">
        <v>17</v>
      </c>
      <c r="AF12" s="11" t="s">
        <v>17</v>
      </c>
      <c r="AG12" s="13"/>
      <c r="AH12" s="4">
        <f t="shared" si="2"/>
        <v>22</v>
      </c>
      <c r="AI12" s="4">
        <f t="shared" si="3"/>
        <v>176</v>
      </c>
      <c r="AJ12">
        <v>1</v>
      </c>
      <c r="AK12">
        <f t="shared" si="0"/>
        <v>175</v>
      </c>
      <c r="AM12">
        <f t="shared" si="1"/>
        <v>176</v>
      </c>
    </row>
    <row r="13" spans="1:39" ht="23.25" customHeight="1" x14ac:dyDescent="0.25">
      <c r="A13" s="22" t="s">
        <v>12</v>
      </c>
      <c r="B13" s="23"/>
      <c r="C13" s="20" t="s">
        <v>18</v>
      </c>
      <c r="D13" s="10" t="s">
        <v>17</v>
      </c>
      <c r="E13" s="10" t="s">
        <v>17</v>
      </c>
      <c r="F13" s="10" t="s">
        <v>18</v>
      </c>
      <c r="G13" s="10" t="s">
        <v>18</v>
      </c>
      <c r="H13" s="10" t="s">
        <v>17</v>
      </c>
      <c r="I13" s="10" t="s">
        <v>17</v>
      </c>
      <c r="J13" s="10" t="s">
        <v>17</v>
      </c>
      <c r="K13" s="10" t="s">
        <v>17</v>
      </c>
      <c r="L13" s="10" t="s">
        <v>17</v>
      </c>
      <c r="M13" s="10" t="s">
        <v>18</v>
      </c>
      <c r="N13" s="10" t="s">
        <v>18</v>
      </c>
      <c r="O13" s="10" t="s">
        <v>17</v>
      </c>
      <c r="P13" s="10" t="s">
        <v>17</v>
      </c>
      <c r="Q13" s="10" t="s">
        <v>17</v>
      </c>
      <c r="R13" s="10" t="s">
        <v>17</v>
      </c>
      <c r="S13" s="10" t="s">
        <v>17</v>
      </c>
      <c r="T13" s="10" t="s">
        <v>18</v>
      </c>
      <c r="U13" s="10" t="s">
        <v>18</v>
      </c>
      <c r="V13" s="10" t="s">
        <v>17</v>
      </c>
      <c r="W13" s="10" t="s">
        <v>17</v>
      </c>
      <c r="X13" s="10" t="s">
        <v>17</v>
      </c>
      <c r="Y13" s="10" t="s">
        <v>17</v>
      </c>
      <c r="Z13" s="10" t="s">
        <v>17</v>
      </c>
      <c r="AA13" s="10" t="s">
        <v>18</v>
      </c>
      <c r="AB13" s="10" t="s">
        <v>18</v>
      </c>
      <c r="AC13" s="11" t="s">
        <v>17</v>
      </c>
      <c r="AD13" s="11" t="s">
        <v>17</v>
      </c>
      <c r="AE13" s="11" t="s">
        <v>17</v>
      </c>
      <c r="AF13" s="11" t="s">
        <v>17</v>
      </c>
      <c r="AG13" s="13" t="s">
        <v>17</v>
      </c>
      <c r="AH13" s="4">
        <f t="shared" si="2"/>
        <v>22</v>
      </c>
      <c r="AI13" s="4">
        <f t="shared" si="3"/>
        <v>176</v>
      </c>
      <c r="AK13">
        <f t="shared" si="0"/>
        <v>176</v>
      </c>
      <c r="AL13">
        <v>8</v>
      </c>
      <c r="AM13">
        <f t="shared" si="1"/>
        <v>184</v>
      </c>
    </row>
    <row r="14" spans="1:39" ht="23.25" customHeight="1" x14ac:dyDescent="0.25">
      <c r="A14" s="22" t="s">
        <v>13</v>
      </c>
      <c r="B14" s="23"/>
      <c r="C14" s="12" t="s">
        <v>18</v>
      </c>
      <c r="D14" s="12" t="s">
        <v>18</v>
      </c>
      <c r="E14" s="12" t="s">
        <v>17</v>
      </c>
      <c r="F14" s="12" t="s">
        <v>17</v>
      </c>
      <c r="G14" s="12" t="s">
        <v>17</v>
      </c>
      <c r="H14" s="12" t="s">
        <v>17</v>
      </c>
      <c r="I14" s="12" t="s">
        <v>17</v>
      </c>
      <c r="J14" s="12" t="s">
        <v>18</v>
      </c>
      <c r="K14" s="12" t="s">
        <v>18</v>
      </c>
      <c r="L14" s="12" t="s">
        <v>17</v>
      </c>
      <c r="M14" s="12" t="s">
        <v>17</v>
      </c>
      <c r="N14" s="12" t="s">
        <v>17</v>
      </c>
      <c r="O14" s="12" t="s">
        <v>17</v>
      </c>
      <c r="P14" s="12" t="s">
        <v>17</v>
      </c>
      <c r="Q14" s="12" t="s">
        <v>18</v>
      </c>
      <c r="R14" s="12" t="s">
        <v>18</v>
      </c>
      <c r="S14" s="12" t="s">
        <v>17</v>
      </c>
      <c r="T14" s="12" t="s">
        <v>17</v>
      </c>
      <c r="U14" s="12" t="s">
        <v>17</v>
      </c>
      <c r="V14" s="12" t="s">
        <v>17</v>
      </c>
      <c r="W14" s="12" t="s">
        <v>17</v>
      </c>
      <c r="X14" s="12" t="s">
        <v>18</v>
      </c>
      <c r="Y14" s="12" t="s">
        <v>18</v>
      </c>
      <c r="Z14" s="12" t="s">
        <v>17</v>
      </c>
      <c r="AA14" s="12" t="s">
        <v>17</v>
      </c>
      <c r="AB14" s="12" t="s">
        <v>17</v>
      </c>
      <c r="AC14" s="12" t="s">
        <v>17</v>
      </c>
      <c r="AD14" s="12" t="s">
        <v>17</v>
      </c>
      <c r="AE14" s="12" t="s">
        <v>18</v>
      </c>
      <c r="AF14" s="12" t="s">
        <v>18</v>
      </c>
      <c r="AG14" s="13"/>
      <c r="AH14" s="4">
        <f>COUNTIF(C14:AG14,"Д")+COUNTIF(C14:AG14,"Д'")</f>
        <v>20</v>
      </c>
      <c r="AI14" s="4">
        <f t="shared" si="3"/>
        <v>160</v>
      </c>
      <c r="AK14">
        <f t="shared" si="0"/>
        <v>160</v>
      </c>
      <c r="AM14">
        <f t="shared" si="1"/>
        <v>160</v>
      </c>
    </row>
    <row r="15" spans="1:39" ht="23.25" customHeight="1" thickBot="1" x14ac:dyDescent="0.3">
      <c r="A15" s="35" t="s">
        <v>14</v>
      </c>
      <c r="B15" s="36"/>
      <c r="C15" s="14" t="s">
        <v>17</v>
      </c>
      <c r="D15" s="14" t="s">
        <v>17</v>
      </c>
      <c r="E15" s="14" t="s">
        <v>17</v>
      </c>
      <c r="F15" s="14" t="s">
        <v>17</v>
      </c>
      <c r="G15" s="14" t="s">
        <v>17</v>
      </c>
      <c r="H15" s="14" t="s">
        <v>18</v>
      </c>
      <c r="I15" s="14" t="s">
        <v>18</v>
      </c>
      <c r="J15" s="14" t="s">
        <v>17</v>
      </c>
      <c r="K15" s="14" t="s">
        <v>17</v>
      </c>
      <c r="L15" s="14" t="s">
        <v>17</v>
      </c>
      <c r="M15" s="14" t="s">
        <v>17</v>
      </c>
      <c r="N15" s="14" t="s">
        <v>17</v>
      </c>
      <c r="O15" s="14" t="s">
        <v>18</v>
      </c>
      <c r="P15" s="14" t="s">
        <v>18</v>
      </c>
      <c r="Q15" s="14" t="s">
        <v>17</v>
      </c>
      <c r="R15" s="14" t="s">
        <v>17</v>
      </c>
      <c r="S15" s="14" t="s">
        <v>17</v>
      </c>
      <c r="T15" s="14" t="s">
        <v>17</v>
      </c>
      <c r="U15" s="14" t="s">
        <v>17</v>
      </c>
      <c r="V15" s="14" t="s">
        <v>18</v>
      </c>
      <c r="W15" s="14" t="s">
        <v>18</v>
      </c>
      <c r="X15" s="14" t="s">
        <v>17</v>
      </c>
      <c r="Y15" s="14" t="s">
        <v>17</v>
      </c>
      <c r="Z15" s="14" t="s">
        <v>17</v>
      </c>
      <c r="AA15" s="19" t="s">
        <v>18</v>
      </c>
      <c r="AB15" s="14" t="s">
        <v>17</v>
      </c>
      <c r="AC15" s="15" t="s">
        <v>18</v>
      </c>
      <c r="AD15" s="15" t="s">
        <v>18</v>
      </c>
      <c r="AE15" s="11" t="s">
        <v>17</v>
      </c>
      <c r="AF15" s="11" t="s">
        <v>17</v>
      </c>
      <c r="AG15" s="11" t="s">
        <v>17</v>
      </c>
      <c r="AH15" s="5">
        <f>COUNTIF(C15:AG15,"Д")+COUNTIF(C15:AG15,"Д'")</f>
        <v>22</v>
      </c>
      <c r="AI15" s="5">
        <f>COUNTIF(C15:AG15,"Д")*8+COUNTIF(C15:AG15,"Д'")*7</f>
        <v>176</v>
      </c>
      <c r="AJ15">
        <v>2</v>
      </c>
      <c r="AK15">
        <f t="shared" si="0"/>
        <v>174</v>
      </c>
      <c r="AL15">
        <v>8</v>
      </c>
      <c r="AM15">
        <f t="shared" si="1"/>
        <v>184</v>
      </c>
    </row>
    <row r="16" spans="1:39" s="1" customFormat="1" ht="24.75" customHeight="1" thickTop="1" thickBot="1" x14ac:dyDescent="0.3">
      <c r="A16" s="43"/>
      <c r="B16" s="44"/>
      <c r="C16" s="37" t="s">
        <v>15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9"/>
      <c r="AH16" s="2">
        <f>SUM(AH4:AH15)</f>
        <v>255</v>
      </c>
      <c r="AI16" s="2">
        <f>SUM(AI4:AI15)</f>
        <v>2040</v>
      </c>
      <c r="AJ16" s="1">
        <f>SUM(AJ4:AJ15)</f>
        <v>24</v>
      </c>
      <c r="AK16" s="21">
        <f>SUM(AK4:AK15)</f>
        <v>2016</v>
      </c>
      <c r="AM16" s="21">
        <f>SUM(AM4:AM15)</f>
        <v>2104</v>
      </c>
    </row>
    <row r="17" spans="1:35" ht="17.25" customHeight="1" thickTop="1" x14ac:dyDescent="0.25">
      <c r="A17" s="45"/>
      <c r="B17" s="46"/>
      <c r="C17" s="40" t="s">
        <v>19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2"/>
    </row>
    <row r="18" spans="1:35" ht="33" customHeight="1" thickBot="1" x14ac:dyDescent="0.3">
      <c r="A18" s="45"/>
      <c r="B18" s="46"/>
      <c r="C18" s="29" t="s">
        <v>21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1"/>
    </row>
    <row r="19" spans="1:35" ht="32.25" customHeight="1" thickTop="1" thickBot="1" x14ac:dyDescent="0.3">
      <c r="A19" s="45"/>
      <c r="B19" s="46"/>
      <c r="C19" s="32" t="s">
        <v>20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4"/>
    </row>
    <row r="20" spans="1:35" ht="17.25" thickTop="1" x14ac:dyDescent="0.25">
      <c r="A20" s="17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</row>
  </sheetData>
  <mergeCells count="22">
    <mergeCell ref="A1:AI1"/>
    <mergeCell ref="C18:AI18"/>
    <mergeCell ref="C19:AI19"/>
    <mergeCell ref="A11:B11"/>
    <mergeCell ref="A12:B12"/>
    <mergeCell ref="A13:B13"/>
    <mergeCell ref="A14:B14"/>
    <mergeCell ref="A15:B15"/>
    <mergeCell ref="C16:AG16"/>
    <mergeCell ref="C17:AI17"/>
    <mergeCell ref="A16:B19"/>
    <mergeCell ref="A10:B10"/>
    <mergeCell ref="A2:B3"/>
    <mergeCell ref="C2:AG2"/>
    <mergeCell ref="AH2:AH3"/>
    <mergeCell ref="A5:B5"/>
    <mergeCell ref="A6:B6"/>
    <mergeCell ref="A7:B7"/>
    <mergeCell ref="A8:B8"/>
    <mergeCell ref="A9:B9"/>
    <mergeCell ref="AI2:AI3"/>
    <mergeCell ref="A4:B4"/>
  </mergeCells>
  <printOptions horizontalCentered="1"/>
  <pageMargins left="0.19685039370078741" right="0.19685039370078741" top="0.78740157480314965" bottom="0.19685039370078741" header="0" footer="0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EA442-7D42-435F-83D5-31BB787CF47F}">
  <dimension ref="A1:AI20"/>
  <sheetViews>
    <sheetView workbookViewId="0">
      <selection sqref="A1:AI19"/>
    </sheetView>
  </sheetViews>
  <sheetFormatPr defaultRowHeight="15" x14ac:dyDescent="0.25"/>
  <cols>
    <col min="1" max="2" width="9.42578125" customWidth="1"/>
    <col min="3" max="33" width="4.5703125" customWidth="1"/>
    <col min="34" max="34" width="10.5703125" customWidth="1"/>
    <col min="35" max="35" width="9.7109375" customWidth="1"/>
  </cols>
  <sheetData>
    <row r="1" spans="1:35" ht="69" customHeight="1" thickBot="1" x14ac:dyDescent="0.3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5" ht="18" thickTop="1" thickBot="1" x14ac:dyDescent="0.3">
      <c r="A2" s="26" t="s">
        <v>0</v>
      </c>
      <c r="B2" s="47"/>
      <c r="C2" s="49" t="s">
        <v>16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/>
      <c r="AH2" s="24" t="s">
        <v>1</v>
      </c>
      <c r="AI2" s="24" t="s">
        <v>2</v>
      </c>
    </row>
    <row r="3" spans="1:35" ht="18" thickTop="1" thickBot="1" x14ac:dyDescent="0.3">
      <c r="A3" s="35"/>
      <c r="B3" s="48"/>
      <c r="C3" s="7">
        <v>1</v>
      </c>
      <c r="D3" s="8">
        <v>2</v>
      </c>
      <c r="E3" s="8">
        <v>3</v>
      </c>
      <c r="F3" s="8">
        <v>4</v>
      </c>
      <c r="G3" s="8">
        <v>5</v>
      </c>
      <c r="H3" s="8">
        <v>6</v>
      </c>
      <c r="I3" s="8">
        <v>7</v>
      </c>
      <c r="J3" s="8">
        <v>8</v>
      </c>
      <c r="K3" s="8">
        <v>9</v>
      </c>
      <c r="L3" s="8">
        <v>10</v>
      </c>
      <c r="M3" s="8">
        <v>11</v>
      </c>
      <c r="N3" s="8">
        <v>12</v>
      </c>
      <c r="O3" s="8">
        <v>13</v>
      </c>
      <c r="P3" s="8">
        <v>14</v>
      </c>
      <c r="Q3" s="8">
        <v>15</v>
      </c>
      <c r="R3" s="8">
        <v>16</v>
      </c>
      <c r="S3" s="8">
        <v>17</v>
      </c>
      <c r="T3" s="8">
        <v>18</v>
      </c>
      <c r="U3" s="8">
        <v>19</v>
      </c>
      <c r="V3" s="8">
        <v>20</v>
      </c>
      <c r="W3" s="8">
        <v>21</v>
      </c>
      <c r="X3" s="8">
        <v>22</v>
      </c>
      <c r="Y3" s="8">
        <v>23</v>
      </c>
      <c r="Z3" s="8">
        <v>24</v>
      </c>
      <c r="AA3" s="8">
        <v>25</v>
      </c>
      <c r="AB3" s="8">
        <v>26</v>
      </c>
      <c r="AC3" s="8">
        <v>27</v>
      </c>
      <c r="AD3" s="8">
        <v>28</v>
      </c>
      <c r="AE3" s="8">
        <v>29</v>
      </c>
      <c r="AF3" s="8">
        <v>30</v>
      </c>
      <c r="AG3" s="9">
        <v>31</v>
      </c>
      <c r="AH3" s="25"/>
      <c r="AI3" s="25"/>
    </row>
    <row r="4" spans="1:35" ht="17.25" thickTop="1" x14ac:dyDescent="0.25">
      <c r="A4" s="26" t="s">
        <v>3</v>
      </c>
      <c r="B4" s="27"/>
      <c r="C4" s="10" t="s">
        <v>18</v>
      </c>
      <c r="D4" s="14" t="s">
        <v>17</v>
      </c>
      <c r="E4" s="14" t="s">
        <v>17</v>
      </c>
      <c r="F4" s="14" t="s">
        <v>18</v>
      </c>
      <c r="G4" s="14" t="s">
        <v>18</v>
      </c>
      <c r="H4" s="14" t="s">
        <v>17</v>
      </c>
      <c r="I4" s="14" t="s">
        <v>17</v>
      </c>
      <c r="J4" s="14" t="s">
        <v>17</v>
      </c>
      <c r="K4" s="14" t="s">
        <v>17</v>
      </c>
      <c r="L4" s="14" t="s">
        <v>17</v>
      </c>
      <c r="M4" s="14" t="s">
        <v>18</v>
      </c>
      <c r="N4" s="14" t="s">
        <v>18</v>
      </c>
      <c r="O4" s="14" t="s">
        <v>17</v>
      </c>
      <c r="P4" s="14" t="s">
        <v>17</v>
      </c>
      <c r="Q4" s="14" t="s">
        <v>17</v>
      </c>
      <c r="R4" s="14" t="s">
        <v>17</v>
      </c>
      <c r="S4" s="14" t="s">
        <v>17</v>
      </c>
      <c r="T4" s="14" t="s">
        <v>18</v>
      </c>
      <c r="U4" s="14" t="s">
        <v>18</v>
      </c>
      <c r="V4" s="14" t="s">
        <v>17</v>
      </c>
      <c r="W4" s="14" t="s">
        <v>17</v>
      </c>
      <c r="X4" s="14" t="s">
        <v>17</v>
      </c>
      <c r="Y4" s="14" t="s">
        <v>17</v>
      </c>
      <c r="Z4" s="14" t="s">
        <v>17</v>
      </c>
      <c r="AA4" s="14" t="s">
        <v>18</v>
      </c>
      <c r="AB4" s="14" t="s">
        <v>18</v>
      </c>
      <c r="AC4" s="14" t="s">
        <v>17</v>
      </c>
      <c r="AD4" s="14" t="s">
        <v>17</v>
      </c>
      <c r="AE4" s="14" t="s">
        <v>17</v>
      </c>
      <c r="AF4" s="14" t="s">
        <v>17</v>
      </c>
      <c r="AG4" s="14" t="s">
        <v>17</v>
      </c>
      <c r="AH4" s="3">
        <f>COUNTIF(C4:AG4,"Д")+COUNTIF(C4:AG4,"Д'")</f>
        <v>22</v>
      </c>
      <c r="AI4" s="3">
        <f>COUNTIF(C4:AG4,"Д")*8+COUNTIF(D4:AH4,"Д'")*7</f>
        <v>176</v>
      </c>
    </row>
    <row r="5" spans="1:35" ht="16.5" x14ac:dyDescent="0.25">
      <c r="A5" s="22" t="s">
        <v>4</v>
      </c>
      <c r="B5" s="23"/>
      <c r="C5" s="14" t="s">
        <v>18</v>
      </c>
      <c r="D5" s="14" t="s">
        <v>18</v>
      </c>
      <c r="E5" s="14" t="s">
        <v>17</v>
      </c>
      <c r="F5" s="14" t="s">
        <v>17</v>
      </c>
      <c r="G5" s="14" t="s">
        <v>17</v>
      </c>
      <c r="H5" s="14" t="s">
        <v>17</v>
      </c>
      <c r="I5" s="14" t="s">
        <v>17</v>
      </c>
      <c r="J5" s="14" t="s">
        <v>18</v>
      </c>
      <c r="K5" s="14" t="s">
        <v>18</v>
      </c>
      <c r="L5" s="14" t="s">
        <v>17</v>
      </c>
      <c r="M5" s="14" t="s">
        <v>17</v>
      </c>
      <c r="N5" s="14" t="s">
        <v>17</v>
      </c>
      <c r="O5" s="14" t="s">
        <v>17</v>
      </c>
      <c r="P5" s="14" t="s">
        <v>17</v>
      </c>
      <c r="Q5" s="14" t="s">
        <v>18</v>
      </c>
      <c r="R5" s="14" t="s">
        <v>18</v>
      </c>
      <c r="S5" s="14" t="s">
        <v>17</v>
      </c>
      <c r="T5" s="14" t="s">
        <v>17</v>
      </c>
      <c r="U5" s="14" t="s">
        <v>17</v>
      </c>
      <c r="V5" s="14" t="s">
        <v>17</v>
      </c>
      <c r="W5" s="14" t="s">
        <v>17</v>
      </c>
      <c r="X5" s="14" t="s">
        <v>18</v>
      </c>
      <c r="Y5" s="14" t="s">
        <v>18</v>
      </c>
      <c r="Z5" s="14" t="s">
        <v>17</v>
      </c>
      <c r="AA5" s="14" t="s">
        <v>17</v>
      </c>
      <c r="AB5" s="14" t="s">
        <v>17</v>
      </c>
      <c r="AC5" s="14" t="s">
        <v>17</v>
      </c>
      <c r="AD5" s="14" t="s">
        <v>17</v>
      </c>
      <c r="AE5" s="12"/>
      <c r="AF5" s="12"/>
      <c r="AG5" s="13"/>
      <c r="AH5" s="4">
        <f>COUNTIF(C5:AG5,"Д")+COUNTIF(C5:AG5,"Д'")</f>
        <v>20</v>
      </c>
      <c r="AI5" s="4">
        <f>COUNTIF(C5:AG5,"Д")*8+COUNTIF(C5:AG5,"Д'")*7</f>
        <v>160</v>
      </c>
    </row>
    <row r="6" spans="1:35" ht="16.5" x14ac:dyDescent="0.25">
      <c r="A6" s="22" t="s">
        <v>5</v>
      </c>
      <c r="B6" s="23"/>
      <c r="C6" s="14" t="s">
        <v>18</v>
      </c>
      <c r="D6" s="14" t="s">
        <v>18</v>
      </c>
      <c r="E6" s="14" t="s">
        <v>17</v>
      </c>
      <c r="F6" s="14" t="s">
        <v>17</v>
      </c>
      <c r="G6" s="14" t="s">
        <v>17</v>
      </c>
      <c r="H6" s="14" t="s">
        <v>17</v>
      </c>
      <c r="I6" s="14" t="s">
        <v>17</v>
      </c>
      <c r="J6" s="14" t="s">
        <v>18</v>
      </c>
      <c r="K6" s="14" t="s">
        <v>18</v>
      </c>
      <c r="L6" s="14" t="s">
        <v>17</v>
      </c>
      <c r="M6" s="14" t="s">
        <v>17</v>
      </c>
      <c r="N6" s="14" t="s">
        <v>17</v>
      </c>
      <c r="O6" s="14" t="s">
        <v>17</v>
      </c>
      <c r="P6" s="14" t="s">
        <v>17</v>
      </c>
      <c r="Q6" s="14" t="s">
        <v>18</v>
      </c>
      <c r="R6" s="14" t="s">
        <v>18</v>
      </c>
      <c r="S6" s="14" t="s">
        <v>17</v>
      </c>
      <c r="T6" s="14" t="s">
        <v>17</v>
      </c>
      <c r="U6" s="14" t="s">
        <v>17</v>
      </c>
      <c r="V6" s="14" t="s">
        <v>17</v>
      </c>
      <c r="W6" s="14" t="s">
        <v>17</v>
      </c>
      <c r="X6" s="14" t="s">
        <v>18</v>
      </c>
      <c r="Y6" s="14" t="s">
        <v>18</v>
      </c>
      <c r="Z6" s="14" t="s">
        <v>17</v>
      </c>
      <c r="AA6" s="14" t="s">
        <v>17</v>
      </c>
      <c r="AB6" s="14" t="s">
        <v>17</v>
      </c>
      <c r="AC6" s="14" t="s">
        <v>17</v>
      </c>
      <c r="AD6" s="14" t="s">
        <v>17</v>
      </c>
      <c r="AE6" s="15" t="s">
        <v>18</v>
      </c>
      <c r="AF6" s="15" t="s">
        <v>18</v>
      </c>
      <c r="AG6" s="11" t="s">
        <v>17</v>
      </c>
      <c r="AH6" s="4">
        <f t="shared" ref="AH6:AH13" si="0">COUNTIF(C6:AG6,"Д")+COUNTIF(C6:AG6,"Д'")</f>
        <v>21</v>
      </c>
      <c r="AI6" s="4">
        <f t="shared" ref="AI6:AI14" si="1">COUNTIF(C6:AG6,"Д")*8+COUNTIF(C6:AG6,"Д'")*7</f>
        <v>168</v>
      </c>
    </row>
    <row r="7" spans="1:35" ht="16.5" x14ac:dyDescent="0.25">
      <c r="A7" s="22" t="s">
        <v>6</v>
      </c>
      <c r="B7" s="23"/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18</v>
      </c>
      <c r="H7" s="12" t="s">
        <v>18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18</v>
      </c>
      <c r="O7" s="12" t="s">
        <v>18</v>
      </c>
      <c r="P7" s="12" t="s">
        <v>17</v>
      </c>
      <c r="Q7" s="12" t="s">
        <v>17</v>
      </c>
      <c r="R7" s="12" t="s">
        <v>17</v>
      </c>
      <c r="S7" s="12" t="s">
        <v>17</v>
      </c>
      <c r="T7" s="12" t="s">
        <v>17</v>
      </c>
      <c r="U7" s="12" t="s">
        <v>18</v>
      </c>
      <c r="V7" s="12" t="s">
        <v>18</v>
      </c>
      <c r="W7" s="14" t="s">
        <v>17</v>
      </c>
      <c r="X7" s="12" t="s">
        <v>17</v>
      </c>
      <c r="Y7" s="12" t="s">
        <v>17</v>
      </c>
      <c r="Z7" s="12" t="s">
        <v>17</v>
      </c>
      <c r="AA7" s="12" t="s">
        <v>17</v>
      </c>
      <c r="AB7" s="12" t="s">
        <v>18</v>
      </c>
      <c r="AC7" s="12" t="s">
        <v>18</v>
      </c>
      <c r="AD7" s="12" t="s">
        <v>17</v>
      </c>
      <c r="AE7" s="12" t="s">
        <v>17</v>
      </c>
      <c r="AF7" s="12" t="s">
        <v>17</v>
      </c>
      <c r="AG7" s="13"/>
      <c r="AH7" s="4">
        <f t="shared" si="0"/>
        <v>22</v>
      </c>
      <c r="AI7" s="4">
        <f t="shared" si="1"/>
        <v>176</v>
      </c>
    </row>
    <row r="8" spans="1:35" ht="16.5" x14ac:dyDescent="0.25">
      <c r="A8" s="22" t="s">
        <v>7</v>
      </c>
      <c r="B8" s="23"/>
      <c r="C8" s="14" t="s">
        <v>18</v>
      </c>
      <c r="D8" s="12" t="s">
        <v>17</v>
      </c>
      <c r="E8" s="12" t="s">
        <v>18</v>
      </c>
      <c r="F8" s="12" t="s">
        <v>18</v>
      </c>
      <c r="G8" s="12" t="s">
        <v>17</v>
      </c>
      <c r="H8" s="12" t="s">
        <v>17</v>
      </c>
      <c r="I8" s="12" t="s">
        <v>17</v>
      </c>
      <c r="J8" s="14" t="s">
        <v>18</v>
      </c>
      <c r="K8" s="12" t="s">
        <v>17</v>
      </c>
      <c r="L8" s="12" t="s">
        <v>18</v>
      </c>
      <c r="M8" s="12" t="s">
        <v>18</v>
      </c>
      <c r="N8" s="12" t="s">
        <v>17</v>
      </c>
      <c r="O8" s="12" t="s">
        <v>17</v>
      </c>
      <c r="P8" s="12" t="s">
        <v>17</v>
      </c>
      <c r="Q8" s="12" t="s">
        <v>17</v>
      </c>
      <c r="R8" s="12" t="s">
        <v>17</v>
      </c>
      <c r="S8" s="12" t="s">
        <v>18</v>
      </c>
      <c r="T8" s="12" t="s">
        <v>18</v>
      </c>
      <c r="U8" s="12" t="s">
        <v>17</v>
      </c>
      <c r="V8" s="12" t="s">
        <v>17</v>
      </c>
      <c r="W8" s="12" t="s">
        <v>17</v>
      </c>
      <c r="X8" s="12" t="s">
        <v>17</v>
      </c>
      <c r="Y8" s="12" t="s">
        <v>17</v>
      </c>
      <c r="Z8" s="12" t="s">
        <v>18</v>
      </c>
      <c r="AA8" s="12" t="s">
        <v>18</v>
      </c>
      <c r="AB8" s="12" t="s">
        <v>17</v>
      </c>
      <c r="AC8" s="12" t="s">
        <v>17</v>
      </c>
      <c r="AD8" s="12" t="s">
        <v>17</v>
      </c>
      <c r="AE8" s="12" t="s">
        <v>17</v>
      </c>
      <c r="AF8" s="12" t="s">
        <v>17</v>
      </c>
      <c r="AG8" s="12" t="s">
        <v>18</v>
      </c>
      <c r="AH8" s="4">
        <f t="shared" si="0"/>
        <v>20</v>
      </c>
      <c r="AI8" s="4">
        <f t="shared" si="1"/>
        <v>160</v>
      </c>
    </row>
    <row r="9" spans="1:35" ht="16.5" x14ac:dyDescent="0.25">
      <c r="A9" s="22" t="s">
        <v>8</v>
      </c>
      <c r="B9" s="23"/>
      <c r="C9" s="14" t="s">
        <v>18</v>
      </c>
      <c r="D9" s="14" t="s">
        <v>17</v>
      </c>
      <c r="E9" s="14" t="s">
        <v>17</v>
      </c>
      <c r="F9" s="14" t="s">
        <v>17</v>
      </c>
      <c r="G9" s="14" t="s">
        <v>17</v>
      </c>
      <c r="H9" s="14" t="s">
        <v>17</v>
      </c>
      <c r="I9" s="14" t="s">
        <v>18</v>
      </c>
      <c r="J9" s="14" t="s">
        <v>18</v>
      </c>
      <c r="K9" s="12" t="s">
        <v>17</v>
      </c>
      <c r="L9" s="14" t="s">
        <v>17</v>
      </c>
      <c r="M9" s="14" t="s">
        <v>17</v>
      </c>
      <c r="N9" s="14" t="s">
        <v>17</v>
      </c>
      <c r="O9" s="14" t="s">
        <v>17</v>
      </c>
      <c r="P9" s="14" t="s">
        <v>18</v>
      </c>
      <c r="Q9" s="14" t="s">
        <v>18</v>
      </c>
      <c r="R9" s="14" t="s">
        <v>17</v>
      </c>
      <c r="S9" s="14" t="s">
        <v>17</v>
      </c>
      <c r="T9" s="14" t="s">
        <v>17</v>
      </c>
      <c r="U9" s="14" t="s">
        <v>17</v>
      </c>
      <c r="V9" s="14" t="s">
        <v>17</v>
      </c>
      <c r="W9" s="14" t="s">
        <v>18</v>
      </c>
      <c r="X9" s="14" t="s">
        <v>18</v>
      </c>
      <c r="Y9" s="14" t="s">
        <v>17</v>
      </c>
      <c r="Z9" s="14" t="s">
        <v>17</v>
      </c>
      <c r="AA9" s="14" t="s">
        <v>17</v>
      </c>
      <c r="AB9" s="14" t="s">
        <v>17</v>
      </c>
      <c r="AC9" s="12" t="s">
        <v>17</v>
      </c>
      <c r="AD9" s="14" t="s">
        <v>18</v>
      </c>
      <c r="AE9" s="14" t="s">
        <v>18</v>
      </c>
      <c r="AF9" s="12" t="s">
        <v>17</v>
      </c>
      <c r="AG9" s="13"/>
      <c r="AH9" s="4">
        <f t="shared" si="0"/>
        <v>21</v>
      </c>
      <c r="AI9" s="4">
        <f t="shared" si="1"/>
        <v>168</v>
      </c>
    </row>
    <row r="10" spans="1:35" ht="16.5" x14ac:dyDescent="0.25">
      <c r="A10" s="22" t="s">
        <v>9</v>
      </c>
      <c r="B10" s="23"/>
      <c r="C10" s="12" t="s">
        <v>17</v>
      </c>
      <c r="D10" s="12" t="s">
        <v>17</v>
      </c>
      <c r="E10" s="12" t="s">
        <v>17</v>
      </c>
      <c r="F10" s="12" t="s">
        <v>17</v>
      </c>
      <c r="G10" s="12" t="s">
        <v>18</v>
      </c>
      <c r="H10" s="12" t="s">
        <v>18</v>
      </c>
      <c r="I10" s="12" t="s">
        <v>17</v>
      </c>
      <c r="J10" s="12" t="s">
        <v>17</v>
      </c>
      <c r="K10" s="12" t="s">
        <v>17</v>
      </c>
      <c r="L10" s="12" t="s">
        <v>17</v>
      </c>
      <c r="M10" s="12" t="s">
        <v>17</v>
      </c>
      <c r="N10" s="12" t="s">
        <v>18</v>
      </c>
      <c r="O10" s="12" t="s">
        <v>18</v>
      </c>
      <c r="P10" s="12" t="s">
        <v>17</v>
      </c>
      <c r="Q10" s="12" t="s">
        <v>18</v>
      </c>
      <c r="R10" s="12" t="s">
        <v>17</v>
      </c>
      <c r="S10" s="12" t="s">
        <v>17</v>
      </c>
      <c r="T10" s="12" t="s">
        <v>17</v>
      </c>
      <c r="U10" s="12" t="s">
        <v>18</v>
      </c>
      <c r="V10" s="12" t="s">
        <v>18</v>
      </c>
      <c r="W10" s="12" t="s">
        <v>17</v>
      </c>
      <c r="X10" s="12" t="s">
        <v>17</v>
      </c>
      <c r="Y10" s="12" t="s">
        <v>17</v>
      </c>
      <c r="Z10" s="12" t="s">
        <v>17</v>
      </c>
      <c r="AA10" s="12" t="s">
        <v>17</v>
      </c>
      <c r="AB10" s="12" t="s">
        <v>18</v>
      </c>
      <c r="AC10" s="12" t="s">
        <v>18</v>
      </c>
      <c r="AD10" s="12" t="s">
        <v>17</v>
      </c>
      <c r="AE10" s="12" t="s">
        <v>17</v>
      </c>
      <c r="AF10" s="13" t="s">
        <v>17</v>
      </c>
      <c r="AG10" s="13" t="s">
        <v>17</v>
      </c>
      <c r="AH10" s="4">
        <f t="shared" si="0"/>
        <v>22</v>
      </c>
      <c r="AI10" s="4">
        <f t="shared" si="1"/>
        <v>176</v>
      </c>
    </row>
    <row r="11" spans="1:35" ht="16.5" x14ac:dyDescent="0.25">
      <c r="A11" s="22" t="s">
        <v>10</v>
      </c>
      <c r="B11" s="23"/>
      <c r="C11" s="12" t="s">
        <v>17</v>
      </c>
      <c r="D11" s="12" t="s">
        <v>18</v>
      </c>
      <c r="E11" s="12" t="s">
        <v>18</v>
      </c>
      <c r="F11" s="12" t="s">
        <v>17</v>
      </c>
      <c r="G11" s="12" t="s">
        <v>17</v>
      </c>
      <c r="H11" s="12" t="s">
        <v>17</v>
      </c>
      <c r="I11" s="12" t="s">
        <v>17</v>
      </c>
      <c r="J11" s="12" t="s">
        <v>17</v>
      </c>
      <c r="K11" s="12" t="s">
        <v>18</v>
      </c>
      <c r="L11" s="12" t="s">
        <v>18</v>
      </c>
      <c r="M11" s="12" t="s">
        <v>17</v>
      </c>
      <c r="N11" s="12" t="s">
        <v>17</v>
      </c>
      <c r="O11" s="12" t="s">
        <v>17</v>
      </c>
      <c r="P11" s="12" t="s">
        <v>17</v>
      </c>
      <c r="Q11" s="12" t="s">
        <v>17</v>
      </c>
      <c r="R11" s="12" t="s">
        <v>18</v>
      </c>
      <c r="S11" s="12" t="s">
        <v>18</v>
      </c>
      <c r="T11" s="12" t="s">
        <v>17</v>
      </c>
      <c r="U11" s="12" t="s">
        <v>17</v>
      </c>
      <c r="V11" s="12" t="s">
        <v>17</v>
      </c>
      <c r="W11" s="12" t="s">
        <v>17</v>
      </c>
      <c r="X11" s="12" t="s">
        <v>17</v>
      </c>
      <c r="Y11" s="12" t="s">
        <v>18</v>
      </c>
      <c r="Z11" s="12" t="s">
        <v>18</v>
      </c>
      <c r="AA11" s="12" t="s">
        <v>17</v>
      </c>
      <c r="AB11" s="12" t="s">
        <v>17</v>
      </c>
      <c r="AC11" s="12" t="s">
        <v>17</v>
      </c>
      <c r="AD11" s="12" t="s">
        <v>17</v>
      </c>
      <c r="AE11" s="12" t="s">
        <v>17</v>
      </c>
      <c r="AF11" s="12" t="s">
        <v>18</v>
      </c>
      <c r="AG11" s="12" t="s">
        <v>18</v>
      </c>
      <c r="AH11" s="4">
        <f t="shared" si="0"/>
        <v>21</v>
      </c>
      <c r="AI11" s="4">
        <f t="shared" si="1"/>
        <v>168</v>
      </c>
    </row>
    <row r="12" spans="1:35" ht="16.5" x14ac:dyDescent="0.25">
      <c r="A12" s="22" t="s">
        <v>11</v>
      </c>
      <c r="B12" s="23"/>
      <c r="C12" s="12" t="s">
        <v>17</v>
      </c>
      <c r="D12" s="12" t="s">
        <v>17</v>
      </c>
      <c r="E12" s="12" t="s">
        <v>17</v>
      </c>
      <c r="F12" s="12" t="s">
        <v>17</v>
      </c>
      <c r="G12" s="12" t="s">
        <v>17</v>
      </c>
      <c r="H12" s="12" t="s">
        <v>18</v>
      </c>
      <c r="I12" s="12" t="s">
        <v>18</v>
      </c>
      <c r="J12" s="12" t="s">
        <v>17</v>
      </c>
      <c r="K12" s="12" t="s">
        <v>17</v>
      </c>
      <c r="L12" s="12" t="s">
        <v>17</v>
      </c>
      <c r="M12" s="12" t="s">
        <v>17</v>
      </c>
      <c r="N12" s="12" t="s">
        <v>17</v>
      </c>
      <c r="O12" s="12" t="s">
        <v>18</v>
      </c>
      <c r="P12" s="12" t="s">
        <v>18</v>
      </c>
      <c r="Q12" s="12" t="s">
        <v>17</v>
      </c>
      <c r="R12" s="12" t="s">
        <v>17</v>
      </c>
      <c r="S12" s="12" t="s">
        <v>17</v>
      </c>
      <c r="T12" s="12" t="s">
        <v>17</v>
      </c>
      <c r="U12" s="12" t="s">
        <v>17</v>
      </c>
      <c r="V12" s="12" t="s">
        <v>18</v>
      </c>
      <c r="W12" s="12" t="s">
        <v>18</v>
      </c>
      <c r="X12" s="12" t="s">
        <v>17</v>
      </c>
      <c r="Y12" s="12" t="s">
        <v>17</v>
      </c>
      <c r="Z12" s="12" t="s">
        <v>17</v>
      </c>
      <c r="AA12" s="12" t="s">
        <v>17</v>
      </c>
      <c r="AB12" s="12" t="s">
        <v>17</v>
      </c>
      <c r="AC12" s="12" t="s">
        <v>18</v>
      </c>
      <c r="AD12" s="12" t="s">
        <v>18</v>
      </c>
      <c r="AE12" s="12" t="s">
        <v>17</v>
      </c>
      <c r="AF12" s="11" t="s">
        <v>17</v>
      </c>
      <c r="AG12" s="13"/>
      <c r="AH12" s="4">
        <f t="shared" si="0"/>
        <v>22</v>
      </c>
      <c r="AI12" s="4">
        <f t="shared" si="1"/>
        <v>176</v>
      </c>
    </row>
    <row r="13" spans="1:35" ht="16.5" x14ac:dyDescent="0.25">
      <c r="A13" s="22" t="s">
        <v>12</v>
      </c>
      <c r="B13" s="23"/>
      <c r="C13" s="12" t="s">
        <v>18</v>
      </c>
      <c r="D13" s="10" t="s">
        <v>17</v>
      </c>
      <c r="E13" s="10" t="s">
        <v>17</v>
      </c>
      <c r="F13" s="10" t="s">
        <v>18</v>
      </c>
      <c r="G13" s="10" t="s">
        <v>18</v>
      </c>
      <c r="H13" s="10" t="s">
        <v>17</v>
      </c>
      <c r="I13" s="10" t="s">
        <v>17</v>
      </c>
      <c r="J13" s="10" t="s">
        <v>17</v>
      </c>
      <c r="K13" s="10" t="s">
        <v>17</v>
      </c>
      <c r="L13" s="10" t="s">
        <v>17</v>
      </c>
      <c r="M13" s="10" t="s">
        <v>18</v>
      </c>
      <c r="N13" s="10" t="s">
        <v>18</v>
      </c>
      <c r="O13" s="10" t="s">
        <v>17</v>
      </c>
      <c r="P13" s="10" t="s">
        <v>17</v>
      </c>
      <c r="Q13" s="10" t="s">
        <v>17</v>
      </c>
      <c r="R13" s="10" t="s">
        <v>17</v>
      </c>
      <c r="S13" s="10" t="s">
        <v>17</v>
      </c>
      <c r="T13" s="10" t="s">
        <v>18</v>
      </c>
      <c r="U13" s="10" t="s">
        <v>18</v>
      </c>
      <c r="V13" s="10" t="s">
        <v>17</v>
      </c>
      <c r="W13" s="10" t="s">
        <v>17</v>
      </c>
      <c r="X13" s="10" t="s">
        <v>17</v>
      </c>
      <c r="Y13" s="10" t="s">
        <v>17</v>
      </c>
      <c r="Z13" s="10" t="s">
        <v>17</v>
      </c>
      <c r="AA13" s="10" t="s">
        <v>18</v>
      </c>
      <c r="AB13" s="10" t="s">
        <v>18</v>
      </c>
      <c r="AC13" s="11" t="s">
        <v>17</v>
      </c>
      <c r="AD13" s="11" t="s">
        <v>17</v>
      </c>
      <c r="AE13" s="11" t="s">
        <v>17</v>
      </c>
      <c r="AF13" s="11" t="s">
        <v>17</v>
      </c>
      <c r="AG13" s="13" t="s">
        <v>17</v>
      </c>
      <c r="AH13" s="4">
        <f t="shared" si="0"/>
        <v>22</v>
      </c>
      <c r="AI13" s="4">
        <f t="shared" si="1"/>
        <v>176</v>
      </c>
    </row>
    <row r="14" spans="1:35" ht="16.5" x14ac:dyDescent="0.25">
      <c r="A14" s="22" t="s">
        <v>13</v>
      </c>
      <c r="B14" s="23"/>
      <c r="C14" s="12" t="s">
        <v>18</v>
      </c>
      <c r="D14" s="12" t="s">
        <v>18</v>
      </c>
      <c r="E14" s="12" t="s">
        <v>17</v>
      </c>
      <c r="F14" s="12" t="s">
        <v>17</v>
      </c>
      <c r="G14" s="12" t="s">
        <v>17</v>
      </c>
      <c r="H14" s="12" t="s">
        <v>17</v>
      </c>
      <c r="I14" s="12" t="s">
        <v>17</v>
      </c>
      <c r="J14" s="12" t="s">
        <v>18</v>
      </c>
      <c r="K14" s="12" t="s">
        <v>18</v>
      </c>
      <c r="L14" s="12" t="s">
        <v>17</v>
      </c>
      <c r="M14" s="12" t="s">
        <v>17</v>
      </c>
      <c r="N14" s="12" t="s">
        <v>17</v>
      </c>
      <c r="O14" s="12" t="s">
        <v>17</v>
      </c>
      <c r="P14" s="12" t="s">
        <v>17</v>
      </c>
      <c r="Q14" s="12" t="s">
        <v>18</v>
      </c>
      <c r="R14" s="12" t="s">
        <v>18</v>
      </c>
      <c r="S14" s="12" t="s">
        <v>17</v>
      </c>
      <c r="T14" s="12" t="s">
        <v>17</v>
      </c>
      <c r="U14" s="12" t="s">
        <v>17</v>
      </c>
      <c r="V14" s="12" t="s">
        <v>17</v>
      </c>
      <c r="W14" s="12" t="s">
        <v>17</v>
      </c>
      <c r="X14" s="12" t="s">
        <v>18</v>
      </c>
      <c r="Y14" s="12" t="s">
        <v>18</v>
      </c>
      <c r="Z14" s="12" t="s">
        <v>17</v>
      </c>
      <c r="AA14" s="12" t="s">
        <v>17</v>
      </c>
      <c r="AB14" s="12" t="s">
        <v>17</v>
      </c>
      <c r="AC14" s="12" t="s">
        <v>17</v>
      </c>
      <c r="AD14" s="12" t="s">
        <v>17</v>
      </c>
      <c r="AE14" s="12" t="s">
        <v>18</v>
      </c>
      <c r="AF14" s="12" t="s">
        <v>18</v>
      </c>
      <c r="AG14" s="13"/>
      <c r="AH14" s="4">
        <f>COUNTIF(C14:AG14,"Д")+COUNTIF(C14:AG14,"Д'")</f>
        <v>20</v>
      </c>
      <c r="AI14" s="4">
        <f t="shared" si="1"/>
        <v>160</v>
      </c>
    </row>
    <row r="15" spans="1:35" ht="17.25" thickBot="1" x14ac:dyDescent="0.3">
      <c r="A15" s="35" t="s">
        <v>14</v>
      </c>
      <c r="B15" s="36"/>
      <c r="C15" s="14" t="s">
        <v>17</v>
      </c>
      <c r="D15" s="14" t="s">
        <v>17</v>
      </c>
      <c r="E15" s="14" t="s">
        <v>17</v>
      </c>
      <c r="F15" s="14" t="s">
        <v>17</v>
      </c>
      <c r="G15" s="14" t="s">
        <v>17</v>
      </c>
      <c r="H15" s="14" t="s">
        <v>18</v>
      </c>
      <c r="I15" s="14" t="s">
        <v>18</v>
      </c>
      <c r="J15" s="14" t="s">
        <v>17</v>
      </c>
      <c r="K15" s="14" t="s">
        <v>17</v>
      </c>
      <c r="L15" s="14" t="s">
        <v>17</v>
      </c>
      <c r="M15" s="14" t="s">
        <v>17</v>
      </c>
      <c r="N15" s="14" t="s">
        <v>17</v>
      </c>
      <c r="O15" s="14" t="s">
        <v>18</v>
      </c>
      <c r="P15" s="14" t="s">
        <v>18</v>
      </c>
      <c r="Q15" s="14" t="s">
        <v>17</v>
      </c>
      <c r="R15" s="14" t="s">
        <v>17</v>
      </c>
      <c r="S15" s="14" t="s">
        <v>17</v>
      </c>
      <c r="T15" s="14" t="s">
        <v>17</v>
      </c>
      <c r="U15" s="14" t="s">
        <v>17</v>
      </c>
      <c r="V15" s="14" t="s">
        <v>18</v>
      </c>
      <c r="W15" s="14" t="s">
        <v>18</v>
      </c>
      <c r="X15" s="14" t="s">
        <v>17</v>
      </c>
      <c r="Y15" s="14" t="s">
        <v>17</v>
      </c>
      <c r="Z15" s="14" t="s">
        <v>17</v>
      </c>
      <c r="AA15" s="14" t="s">
        <v>18</v>
      </c>
      <c r="AB15" s="14" t="s">
        <v>17</v>
      </c>
      <c r="AC15" s="15" t="s">
        <v>18</v>
      </c>
      <c r="AD15" s="15" t="s">
        <v>18</v>
      </c>
      <c r="AE15" s="11" t="s">
        <v>17</v>
      </c>
      <c r="AF15" s="11" t="s">
        <v>17</v>
      </c>
      <c r="AG15" s="11" t="s">
        <v>17</v>
      </c>
      <c r="AH15" s="5">
        <f>COUNTIF(C15:AG15,"Д")+COUNTIF(C15:AG15,"Д'")</f>
        <v>22</v>
      </c>
      <c r="AI15" s="5">
        <f>COUNTIF(C15:AG15,"Д")*8+COUNTIF(C15:AG15,"Д'")*7</f>
        <v>176</v>
      </c>
    </row>
    <row r="16" spans="1:35" ht="18" thickTop="1" thickBot="1" x14ac:dyDescent="0.3">
      <c r="A16" s="43"/>
      <c r="B16" s="44"/>
      <c r="C16" s="37" t="s">
        <v>15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9"/>
      <c r="AH16" s="2">
        <f>SUM(AH4:AH15)</f>
        <v>255</v>
      </c>
      <c r="AI16" s="2">
        <f>SUM(AI4:AI15)</f>
        <v>2040</v>
      </c>
    </row>
    <row r="17" spans="1:35" ht="17.25" thickTop="1" x14ac:dyDescent="0.25">
      <c r="A17" s="45"/>
      <c r="B17" s="46"/>
      <c r="C17" s="40" t="s">
        <v>19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2"/>
    </row>
    <row r="18" spans="1:35" ht="17.25" thickBot="1" x14ac:dyDescent="0.3">
      <c r="A18" s="45"/>
      <c r="B18" s="46"/>
      <c r="C18" s="29" t="s">
        <v>21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1"/>
    </row>
    <row r="19" spans="1:35" ht="36.75" customHeight="1" thickTop="1" thickBot="1" x14ac:dyDescent="0.3">
      <c r="A19" s="45"/>
      <c r="B19" s="46"/>
      <c r="C19" s="32" t="s">
        <v>20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4"/>
    </row>
    <row r="20" spans="1:35" ht="15.75" thickTop="1" x14ac:dyDescent="0.25"/>
  </sheetData>
  <mergeCells count="22">
    <mergeCell ref="A10:B10"/>
    <mergeCell ref="A1:AI1"/>
    <mergeCell ref="A2:B3"/>
    <mergeCell ref="C2:AG2"/>
    <mergeCell ref="AH2:AH3"/>
    <mergeCell ref="AI2:AI3"/>
    <mergeCell ref="A4:B4"/>
    <mergeCell ref="A5:B5"/>
    <mergeCell ref="A6:B6"/>
    <mergeCell ref="A7:B7"/>
    <mergeCell ref="A8:B8"/>
    <mergeCell ref="A9:B9"/>
    <mergeCell ref="C16:AG16"/>
    <mergeCell ref="C17:AI17"/>
    <mergeCell ref="C18:AI18"/>
    <mergeCell ref="C19:AI19"/>
    <mergeCell ref="A11:B11"/>
    <mergeCell ref="A12:B12"/>
    <mergeCell ref="A13:B13"/>
    <mergeCell ref="A14:B14"/>
    <mergeCell ref="A15:B15"/>
    <mergeCell ref="A16:B19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7cd273a-1cec-4aae-a297-41480ea54f8d}" enabled="0" method="" siteId="{37cd273a-1cec-4aae-a297-41480ea54f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042 печать</vt:lpstr>
      <vt:lpstr>Аркуш1</vt:lpstr>
      <vt:lpstr>'042 печать'!line1</vt:lpstr>
      <vt:lpstr>'042 печать'!Область_друку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2024-02-07T13:17:19Z</cp:lastPrinted>
  <dcterms:created xsi:type="dcterms:W3CDTF">2013-09-30T11:14:22Z</dcterms:created>
  <dcterms:modified xsi:type="dcterms:W3CDTF">2024-11-11T07:01:57Z</dcterms:modified>
</cp:coreProperties>
</file>